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4355" windowHeight="12090"/>
  </bookViews>
  <sheets>
    <sheet name="List1" sheetId="1" r:id="rId1"/>
  </sheets>
  <calcPr calcId="145621"/>
</workbook>
</file>

<file path=xl/calcChain.xml><?xml version="1.0" encoding="utf-8"?>
<calcChain xmlns="http://schemas.openxmlformats.org/spreadsheetml/2006/main">
  <c r="H17" i="1" l="1"/>
  <c r="G17" i="1"/>
  <c r="F17" i="1"/>
  <c r="E17" i="1"/>
  <c r="H13" i="1"/>
  <c r="E13" i="1"/>
  <c r="H12" i="1"/>
  <c r="E12" i="1"/>
  <c r="H10" i="1"/>
  <c r="E10" i="1"/>
  <c r="H9" i="1"/>
  <c r="E9" i="1"/>
  <c r="H7" i="1"/>
  <c r="E7" i="1"/>
  <c r="H6" i="1"/>
  <c r="E6" i="1"/>
  <c r="C6" i="1"/>
  <c r="B7" i="1" s="1"/>
  <c r="C7" i="1" s="1"/>
  <c r="B9" i="1" s="1"/>
  <c r="C9" i="1" s="1"/>
  <c r="B10" i="1" s="1"/>
  <c r="C10" i="1" s="1"/>
  <c r="B12" i="1" s="1"/>
  <c r="C12" i="1" s="1"/>
  <c r="B13" i="1" s="1"/>
  <c r="C13" i="1" s="1"/>
  <c r="D2" i="1"/>
</calcChain>
</file>

<file path=xl/sharedStrings.xml><?xml version="1.0" encoding="utf-8"?>
<sst xmlns="http://schemas.openxmlformats.org/spreadsheetml/2006/main" count="63" uniqueCount="45">
  <si>
    <t>sport:</t>
  </si>
  <si>
    <t>kategorie:</t>
  </si>
  <si>
    <t>kolo:</t>
  </si>
  <si>
    <t>datum:</t>
  </si>
  <si>
    <t>FLORBAL</t>
  </si>
  <si>
    <t>okresní</t>
  </si>
  <si>
    <t>2*10 minut hrubého času</t>
  </si>
  <si>
    <t>pořadí zápasů:</t>
  </si>
  <si>
    <t>orientační</t>
  </si>
  <si>
    <t>čas od:</t>
  </si>
  <si>
    <t>do:</t>
  </si>
  <si>
    <t>x</t>
  </si>
  <si>
    <t>ŠČ</t>
  </si>
  <si>
    <t>TK</t>
  </si>
  <si>
    <t>JK</t>
  </si>
  <si>
    <t>tabulka</t>
  </si>
  <si>
    <t>body</t>
  </si>
  <si>
    <t>pom.tabulka</t>
  </si>
  <si>
    <t>rozdíl skóre/vstřelené branky</t>
  </si>
  <si>
    <t>pořadí</t>
  </si>
  <si>
    <t>ZŠ Pšovka Mělník</t>
  </si>
  <si>
    <t>ZŠ J.Seiferta Mělník</t>
  </si>
  <si>
    <t>ZŠ IPBM Neratovice</t>
  </si>
  <si>
    <t>IV. chlapci</t>
  </si>
  <si>
    <t>ZŠ Vysoká</t>
  </si>
  <si>
    <t>3:0</t>
  </si>
  <si>
    <t>4:1</t>
  </si>
  <si>
    <t>1:0</t>
  </si>
  <si>
    <t>9</t>
  </si>
  <si>
    <t>1.</t>
  </si>
  <si>
    <t>0:3</t>
  </si>
  <si>
    <t>2:4</t>
  </si>
  <si>
    <t>1:3</t>
  </si>
  <si>
    <t>0</t>
  </si>
  <si>
    <t>4.</t>
  </si>
  <si>
    <t>1:4</t>
  </si>
  <si>
    <t>4:2</t>
  </si>
  <si>
    <t>3:3</t>
  </si>
  <si>
    <t>4</t>
  </si>
  <si>
    <t>3:1</t>
  </si>
  <si>
    <t>0:1</t>
  </si>
  <si>
    <r>
      <t>8:9</t>
    </r>
    <r>
      <rPr>
        <vertAlign val="superscript"/>
        <sz val="18"/>
        <color theme="1"/>
        <rFont val="Calibri"/>
        <family val="2"/>
        <charset val="238"/>
        <scheme val="minor"/>
      </rPr>
      <t>-1</t>
    </r>
  </si>
  <si>
    <r>
      <t>6:5</t>
    </r>
    <r>
      <rPr>
        <vertAlign val="superscript"/>
        <sz val="18"/>
        <color theme="1"/>
        <rFont val="Calibri"/>
        <family val="2"/>
        <charset val="238"/>
        <scheme val="minor"/>
      </rPr>
      <t>+1</t>
    </r>
  </si>
  <si>
    <t>3.</t>
  </si>
  <si>
    <t>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</si>
</sst>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28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theme="0" tint="-0.249977111117893"/>
      <name val="Calibri"/>
      <family val="2"/>
      <charset val="238"/>
    </font>
    <font>
      <sz val="11"/>
      <color theme="0" tint="-0.249977111117893"/>
      <name val="Calibri"/>
      <family val="2"/>
      <charset val="238"/>
      <scheme val="minor"/>
    </font>
    <font>
      <sz val="11"/>
      <color indexed="22"/>
      <name val="Calibri"/>
      <family val="2"/>
      <charset val="238"/>
    </font>
    <font>
      <sz val="18"/>
      <color indexed="8"/>
      <name val="Calibri"/>
      <family val="2"/>
      <charset val="238"/>
    </font>
    <font>
      <sz val="18"/>
      <color theme="1"/>
      <name val="Calibri"/>
      <family val="2"/>
      <charset val="238"/>
      <scheme val="minor"/>
    </font>
    <font>
      <vertAlign val="superscript"/>
      <sz val="1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/>
    </xf>
    <xf numFmtId="20" fontId="3" fillId="0" borderId="0" xfId="0" applyNumberFormat="1" applyFont="1" applyAlignment="1">
      <alignment horizontal="center"/>
    </xf>
    <xf numFmtId="20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center"/>
    </xf>
    <xf numFmtId="20" fontId="5" fillId="0" borderId="0" xfId="0" applyNumberFormat="1" applyFont="1" applyAlignment="1">
      <alignment horizontal="center"/>
    </xf>
    <xf numFmtId="0" fontId="0" fillId="0" borderId="0" xfId="0" applyAlignment="1"/>
    <xf numFmtId="0" fontId="0" fillId="0" borderId="0" xfId="0" applyAlignment="1">
      <alignment horizontal="center" textRotation="90" wrapText="1"/>
    </xf>
    <xf numFmtId="0" fontId="0" fillId="0" borderId="0" xfId="0" applyAlignment="1">
      <alignment horizontal="center" textRotation="90"/>
    </xf>
    <xf numFmtId="0" fontId="2" fillId="0" borderId="0" xfId="0" applyFont="1" applyAlignment="1">
      <alignment horizontal="center" textRotation="90"/>
    </xf>
    <xf numFmtId="0" fontId="0" fillId="0" borderId="0" xfId="0" applyAlignment="1">
      <alignment horizontal="left"/>
    </xf>
    <xf numFmtId="0" fontId="0" fillId="2" borderId="1" xfId="0" applyFill="1" applyBorder="1"/>
    <xf numFmtId="49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1" fillId="0" borderId="0" xfId="0" applyFont="1" applyAlignment="1"/>
    <xf numFmtId="0" fontId="1" fillId="0" borderId="0" xfId="0" applyFont="1" applyAlignment="1">
      <alignment horizontal="center"/>
    </xf>
    <xf numFmtId="14" fontId="1" fillId="0" borderId="0" xfId="0" applyNumberFormat="1" applyFont="1" applyAlignment="1"/>
    <xf numFmtId="0" fontId="2" fillId="0" borderId="0" xfId="0" applyFont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257175</xdr:colOff>
      <xdr:row>17</xdr:row>
      <xdr:rowOff>28575</xdr:rowOff>
    </xdr:from>
    <xdr:to>
      <xdr:col>4</xdr:col>
      <xdr:colOff>514350</xdr:colOff>
      <xdr:row>17</xdr:row>
      <xdr:rowOff>323850</xdr:rowOff>
    </xdr:to>
    <xdr:pic>
      <xdr:nvPicPr>
        <xdr:cNvPr id="2" name="Obrázek 5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4391025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238125</xdr:colOff>
      <xdr:row>18</xdr:row>
      <xdr:rowOff>28575</xdr:rowOff>
    </xdr:from>
    <xdr:to>
      <xdr:col>5</xdr:col>
      <xdr:colOff>495300</xdr:colOff>
      <xdr:row>18</xdr:row>
      <xdr:rowOff>323850</xdr:rowOff>
    </xdr:to>
    <xdr:pic>
      <xdr:nvPicPr>
        <xdr:cNvPr id="3" name="Obrázek 6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7075" y="4724400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266700</xdr:colOff>
      <xdr:row>19</xdr:row>
      <xdr:rowOff>28575</xdr:rowOff>
    </xdr:from>
    <xdr:to>
      <xdr:col>6</xdr:col>
      <xdr:colOff>523875</xdr:colOff>
      <xdr:row>19</xdr:row>
      <xdr:rowOff>323850</xdr:rowOff>
    </xdr:to>
    <xdr:pic>
      <xdr:nvPicPr>
        <xdr:cNvPr id="4" name="Obrázek 7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5057775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257175</xdr:colOff>
      <xdr:row>20</xdr:row>
      <xdr:rowOff>28575</xdr:rowOff>
    </xdr:from>
    <xdr:to>
      <xdr:col>7</xdr:col>
      <xdr:colOff>514350</xdr:colOff>
      <xdr:row>20</xdr:row>
      <xdr:rowOff>323850</xdr:rowOff>
    </xdr:to>
    <xdr:pic>
      <xdr:nvPicPr>
        <xdr:cNvPr id="5" name="Obrázek 8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5391150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abSelected="1" workbookViewId="0">
      <selection activeCell="H25" sqref="H25"/>
    </sheetView>
  </sheetViews>
  <sheetFormatPr defaultRowHeight="15" x14ac:dyDescent="0.25"/>
  <sheetData>
    <row r="1" spans="1:13" x14ac:dyDescent="0.25">
      <c r="A1" t="s">
        <v>0</v>
      </c>
      <c r="E1" t="s">
        <v>1</v>
      </c>
      <c r="H1" t="s">
        <v>2</v>
      </c>
      <c r="K1" t="s">
        <v>3</v>
      </c>
    </row>
    <row r="2" spans="1:13" ht="36" x14ac:dyDescent="0.55000000000000004">
      <c r="A2" s="27" t="s">
        <v>4</v>
      </c>
      <c r="B2" s="27"/>
      <c r="C2" s="27"/>
      <c r="D2" s="1" t="str">
        <f>"-"</f>
        <v>-</v>
      </c>
      <c r="E2" s="28" t="s">
        <v>23</v>
      </c>
      <c r="F2" s="28"/>
      <c r="G2" s="28"/>
      <c r="H2" s="27" t="s">
        <v>5</v>
      </c>
      <c r="I2" s="27"/>
      <c r="J2" s="27"/>
      <c r="K2" s="29">
        <v>44546</v>
      </c>
      <c r="L2" s="30"/>
      <c r="M2" s="30"/>
    </row>
    <row r="3" spans="1:13" x14ac:dyDescent="0.25">
      <c r="E3" t="s">
        <v>6</v>
      </c>
    </row>
    <row r="4" spans="1:13" x14ac:dyDescent="0.25">
      <c r="A4" t="s">
        <v>7</v>
      </c>
    </row>
    <row r="5" spans="1:13" x14ac:dyDescent="0.25">
      <c r="A5" t="s">
        <v>8</v>
      </c>
      <c r="B5" t="s">
        <v>9</v>
      </c>
      <c r="C5" t="s">
        <v>10</v>
      </c>
    </row>
    <row r="6" spans="1:13" x14ac:dyDescent="0.25">
      <c r="A6" s="2">
        <v>1.7361111111111112E-2</v>
      </c>
      <c r="B6" s="3">
        <v>0.375</v>
      </c>
      <c r="C6" s="3">
        <f>B6+A6</f>
        <v>0.3923611111111111</v>
      </c>
      <c r="E6" s="25" t="str">
        <f>B18</f>
        <v>ZŠ Pšovka Mělník</v>
      </c>
      <c r="F6" s="25"/>
      <c r="G6" s="4" t="s">
        <v>11</v>
      </c>
      <c r="H6" s="25" t="str">
        <f>B19</f>
        <v>ZŠ Vysoká</v>
      </c>
      <c r="I6" s="25"/>
      <c r="J6" s="5"/>
      <c r="L6" s="6" t="s">
        <v>12</v>
      </c>
      <c r="M6" s="6" t="s">
        <v>13</v>
      </c>
    </row>
    <row r="7" spans="1:13" x14ac:dyDescent="0.25">
      <c r="A7" s="2">
        <v>3.472222222222222E-3</v>
      </c>
      <c r="B7" s="3">
        <f>C6+A7</f>
        <v>0.39583333333333331</v>
      </c>
      <c r="C7" s="3">
        <f>A6+B7</f>
        <v>0.41319444444444442</v>
      </c>
      <c r="E7" s="25" t="str">
        <f>B20</f>
        <v>ZŠ J.Seiferta Mělník</v>
      </c>
      <c r="F7" s="25"/>
      <c r="G7" s="4" t="s">
        <v>11</v>
      </c>
      <c r="H7" s="25" t="str">
        <f>B21</f>
        <v>ZŠ IPBM Neratovice</v>
      </c>
      <c r="I7" s="25"/>
      <c r="J7" s="5"/>
      <c r="L7" s="6" t="s">
        <v>13</v>
      </c>
      <c r="M7" s="6" t="s">
        <v>14</v>
      </c>
    </row>
    <row r="8" spans="1:13" x14ac:dyDescent="0.25">
      <c r="A8" s="7"/>
      <c r="B8" s="3"/>
      <c r="C8" s="3"/>
      <c r="E8" s="25"/>
      <c r="F8" s="25"/>
      <c r="G8" s="4"/>
      <c r="H8" s="25"/>
      <c r="I8" s="25"/>
      <c r="J8" s="5"/>
      <c r="L8" s="6"/>
      <c r="M8" s="6"/>
    </row>
    <row r="9" spans="1:13" x14ac:dyDescent="0.25">
      <c r="B9" s="3">
        <f>C7+A7+A8</f>
        <v>0.41666666666666663</v>
      </c>
      <c r="C9" s="3">
        <f>B9+A6</f>
        <v>0.43402777777777773</v>
      </c>
      <c r="E9" s="25" t="str">
        <f>B18</f>
        <v>ZŠ Pšovka Mělník</v>
      </c>
      <c r="F9" s="25"/>
      <c r="G9" s="4" t="s">
        <v>11</v>
      </c>
      <c r="H9" s="25" t="str">
        <f>B21</f>
        <v>ZŠ IPBM Neratovice</v>
      </c>
      <c r="I9" s="25"/>
      <c r="J9" s="5"/>
      <c r="L9" s="6" t="s">
        <v>14</v>
      </c>
      <c r="M9" s="6" t="s">
        <v>12</v>
      </c>
    </row>
    <row r="10" spans="1:13" x14ac:dyDescent="0.25">
      <c r="B10" s="3">
        <f>C9</f>
        <v>0.43402777777777773</v>
      </c>
      <c r="C10" s="3">
        <f>B10+A6</f>
        <v>0.45138888888888884</v>
      </c>
      <c r="E10" s="25" t="str">
        <f>B19</f>
        <v>ZŠ Vysoká</v>
      </c>
      <c r="F10" s="25"/>
      <c r="G10" s="4" t="s">
        <v>11</v>
      </c>
      <c r="H10" s="25" t="str">
        <f>B20</f>
        <v>ZŠ J.Seiferta Mělník</v>
      </c>
      <c r="I10" s="25"/>
      <c r="J10" s="5"/>
      <c r="L10" s="6" t="s">
        <v>12</v>
      </c>
      <c r="M10" s="6" t="s">
        <v>13</v>
      </c>
    </row>
    <row r="11" spans="1:13" x14ac:dyDescent="0.25">
      <c r="B11" s="3"/>
      <c r="C11" s="3"/>
      <c r="E11" s="25"/>
      <c r="F11" s="25"/>
      <c r="G11" s="4"/>
      <c r="H11" s="25"/>
      <c r="I11" s="25"/>
      <c r="J11" s="5"/>
      <c r="L11" s="6"/>
      <c r="M11" s="6"/>
    </row>
    <row r="12" spans="1:13" x14ac:dyDescent="0.25">
      <c r="B12" s="3">
        <f>C10+A7</f>
        <v>0.45486111111111105</v>
      </c>
      <c r="C12" s="3">
        <f>B12+A6</f>
        <v>0.47222222222222215</v>
      </c>
      <c r="E12" s="25" t="str">
        <f>B18</f>
        <v>ZŠ Pšovka Mělník</v>
      </c>
      <c r="F12" s="25"/>
      <c r="G12" s="4" t="s">
        <v>11</v>
      </c>
      <c r="H12" s="25" t="str">
        <f>B20</f>
        <v>ZŠ J.Seiferta Mělník</v>
      </c>
      <c r="I12" s="25"/>
      <c r="J12" s="5"/>
      <c r="L12" s="6" t="s">
        <v>13</v>
      </c>
      <c r="M12" s="6" t="s">
        <v>14</v>
      </c>
    </row>
    <row r="13" spans="1:13" x14ac:dyDescent="0.25">
      <c r="B13" s="3">
        <f>C12</f>
        <v>0.47222222222222215</v>
      </c>
      <c r="C13" s="3">
        <f>B13+A6</f>
        <v>0.48958333333333326</v>
      </c>
      <c r="E13" s="25" t="str">
        <f>B19</f>
        <v>ZŠ Vysoká</v>
      </c>
      <c r="F13" s="25"/>
      <c r="G13" s="4" t="s">
        <v>11</v>
      </c>
      <c r="H13" s="25" t="str">
        <f>B21</f>
        <v>ZŠ IPBM Neratovice</v>
      </c>
      <c r="I13" s="25"/>
      <c r="J13" s="5"/>
      <c r="L13" s="6" t="s">
        <v>14</v>
      </c>
      <c r="M13" s="6" t="s">
        <v>12</v>
      </c>
    </row>
    <row r="14" spans="1:13" x14ac:dyDescent="0.25">
      <c r="B14" s="3"/>
      <c r="C14" s="3"/>
      <c r="E14" s="8"/>
      <c r="F14" s="8"/>
      <c r="G14" s="4"/>
      <c r="H14" s="8"/>
      <c r="I14" s="8"/>
      <c r="J14" s="8"/>
    </row>
    <row r="15" spans="1:13" x14ac:dyDescent="0.25">
      <c r="B15" s="3"/>
      <c r="C15" s="3"/>
      <c r="E15" s="26"/>
      <c r="F15" s="26"/>
      <c r="G15" s="8"/>
      <c r="H15" s="4"/>
      <c r="I15" s="26"/>
      <c r="J15" s="26"/>
      <c r="K15" s="26"/>
    </row>
    <row r="16" spans="1:13" x14ac:dyDescent="0.25">
      <c r="A16" t="s">
        <v>15</v>
      </c>
    </row>
    <row r="17" spans="1:13" ht="109.5" thickBot="1" x14ac:dyDescent="0.3">
      <c r="B17" s="26"/>
      <c r="C17" s="26"/>
      <c r="D17" s="26"/>
      <c r="E17" s="9" t="str">
        <f>B18</f>
        <v>ZŠ Pšovka Mělník</v>
      </c>
      <c r="F17" s="9" t="str">
        <f>B19</f>
        <v>ZŠ Vysoká</v>
      </c>
      <c r="G17" s="9" t="str">
        <f>B20</f>
        <v>ZŠ J.Seiferta Mělník</v>
      </c>
      <c r="H17" s="9" t="str">
        <f>B21</f>
        <v>ZŠ IPBM Neratovice</v>
      </c>
      <c r="I17" s="10" t="s">
        <v>16</v>
      </c>
      <c r="J17" s="10" t="s">
        <v>17</v>
      </c>
      <c r="K17" s="9" t="s">
        <v>18</v>
      </c>
      <c r="L17" s="11" t="s">
        <v>19</v>
      </c>
    </row>
    <row r="18" spans="1:13" ht="23.25" x14ac:dyDescent="0.25">
      <c r="A18" s="12"/>
      <c r="B18" s="23" t="s">
        <v>20</v>
      </c>
      <c r="C18" s="23"/>
      <c r="D18" s="23"/>
      <c r="E18" s="13"/>
      <c r="F18" s="14" t="s">
        <v>25</v>
      </c>
      <c r="G18" s="15" t="s">
        <v>26</v>
      </c>
      <c r="H18" s="16" t="s">
        <v>27</v>
      </c>
      <c r="I18" s="17" t="s">
        <v>28</v>
      </c>
      <c r="J18" s="18"/>
      <c r="K18" s="19"/>
      <c r="L18" s="17" t="s">
        <v>29</v>
      </c>
      <c r="M18" s="12"/>
    </row>
    <row r="19" spans="1:13" ht="23.25" x14ac:dyDescent="0.25">
      <c r="A19" s="12"/>
      <c r="B19" s="23" t="s">
        <v>24</v>
      </c>
      <c r="C19" s="23"/>
      <c r="D19" s="23"/>
      <c r="E19" s="15" t="s">
        <v>30</v>
      </c>
      <c r="F19" s="20"/>
      <c r="G19" s="15" t="s">
        <v>31</v>
      </c>
      <c r="H19" s="16" t="s">
        <v>32</v>
      </c>
      <c r="I19" s="21" t="s">
        <v>33</v>
      </c>
      <c r="J19" s="18"/>
      <c r="K19" s="19"/>
      <c r="L19" s="21" t="s">
        <v>34</v>
      </c>
      <c r="M19" s="12"/>
    </row>
    <row r="20" spans="1:13" ht="26.25" x14ac:dyDescent="0.25">
      <c r="A20" s="12"/>
      <c r="B20" s="23" t="s">
        <v>21</v>
      </c>
      <c r="C20" s="23"/>
      <c r="D20" s="23"/>
      <c r="E20" s="15" t="s">
        <v>35</v>
      </c>
      <c r="F20" s="15" t="s">
        <v>36</v>
      </c>
      <c r="G20" s="20"/>
      <c r="H20" s="16" t="s">
        <v>37</v>
      </c>
      <c r="I20" s="21" t="s">
        <v>38</v>
      </c>
      <c r="J20" s="18" t="s">
        <v>37</v>
      </c>
      <c r="K20" s="19" t="s">
        <v>41</v>
      </c>
      <c r="L20" s="21" t="s">
        <v>43</v>
      </c>
      <c r="M20" s="12"/>
    </row>
    <row r="21" spans="1:13" ht="27" thickBot="1" x14ac:dyDescent="0.3">
      <c r="A21" s="12"/>
      <c r="B21" s="23" t="s">
        <v>22</v>
      </c>
      <c r="C21" s="23"/>
      <c r="D21" s="24"/>
      <c r="E21" s="15" t="s">
        <v>40</v>
      </c>
      <c r="F21" s="15" t="s">
        <v>39</v>
      </c>
      <c r="G21" s="15" t="s">
        <v>37</v>
      </c>
      <c r="H21" s="20"/>
      <c r="I21" s="22" t="s">
        <v>38</v>
      </c>
      <c r="J21" s="18" t="s">
        <v>37</v>
      </c>
      <c r="K21" s="19" t="s">
        <v>42</v>
      </c>
      <c r="L21" s="22" t="s">
        <v>44</v>
      </c>
      <c r="M21" s="12"/>
    </row>
  </sheetData>
  <mergeCells count="27">
    <mergeCell ref="A2:C2"/>
    <mergeCell ref="E2:G2"/>
    <mergeCell ref="H2:J2"/>
    <mergeCell ref="K2:M2"/>
    <mergeCell ref="E6:F6"/>
    <mergeCell ref="H6:I6"/>
    <mergeCell ref="E7:F7"/>
    <mergeCell ref="H7:I7"/>
    <mergeCell ref="E8:F8"/>
    <mergeCell ref="H8:I8"/>
    <mergeCell ref="E9:F9"/>
    <mergeCell ref="H9:I9"/>
    <mergeCell ref="E10:F10"/>
    <mergeCell ref="H10:I10"/>
    <mergeCell ref="E11:F11"/>
    <mergeCell ref="H11:I11"/>
    <mergeCell ref="E12:F12"/>
    <mergeCell ref="H12:I12"/>
    <mergeCell ref="B19:D19"/>
    <mergeCell ref="B20:D20"/>
    <mergeCell ref="B21:D21"/>
    <mergeCell ref="E13:F13"/>
    <mergeCell ref="H13:I13"/>
    <mergeCell ref="E15:F15"/>
    <mergeCell ref="I15:K15"/>
    <mergeCell ref="B17:D17"/>
    <mergeCell ref="B18:D18"/>
  </mergeCells>
  <pageMargins left="0.7" right="0.7" top="0.78740157499999996" bottom="0.78740157499999996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</dc:creator>
  <cp:lastModifiedBy>Tomáš</cp:lastModifiedBy>
  <cp:lastPrinted>2021-12-13T10:32:27Z</cp:lastPrinted>
  <dcterms:created xsi:type="dcterms:W3CDTF">2021-12-13T10:32:03Z</dcterms:created>
  <dcterms:modified xsi:type="dcterms:W3CDTF">2022-01-21T08:34:17Z</dcterms:modified>
</cp:coreProperties>
</file>